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9" i="1"/>
  <c r="H59" i="1" l="1"/>
  <c r="H49" i="1"/>
  <c r="C67" i="1"/>
  <c r="H33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<sst xmlns="http://schemas.openxmlformats.org/spreadsheetml/2006/main" count="65" uniqueCount="38">
  <si>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</si>
  <si>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</si>
  <si>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</si>
  <si>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</si>
  <si>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</si>
  <si>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</si>
  <si>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</si>
  <si>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</si>
  <si>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</si>
  <si>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</si>
  <si>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</si>
  <si>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</si>
  <si>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</si>
  <si>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</si>
  <si>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</si>
  <si>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</si>
  <si>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</si>
  <si>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</si>
  <si>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</si>
  <si>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</si>
  <si>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</si>
  <si>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</si>
  <si>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</si>
  <si>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</si>
  <si>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</si>
  <si>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</si>
  <si>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</si>
  <si>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</si>
  <si>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</si>
  <si>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</si>
  <si>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</si>
  <si>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05.02.2025 </t>
  </si>
  <si>
    <t>Primljena i neutrošena participacija od 05.02.2025</t>
  </si>
  <si>
    <t>Dana 05.02.2025.godine Dom zdravlja Požarevac je izvršio plaćanje prema dobavljačima:</t>
  </si>
  <si>
    <t>Autocentar Toplica</t>
  </si>
  <si>
    <t>72/2025</t>
  </si>
  <si>
    <t>54/2024</t>
  </si>
  <si>
    <t>UKUPNO 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</si>
</sst>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1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/>
    </xf>
    <xf numFmtId="166" fontId="9" fillId="0" borderId="1" xfId="2" applyNumberFormat="1" applyFont="1" applyBorder="1"/>
    <xf numFmtId="49" fontId="8" fillId="0" borderId="1" xfId="2" applyNumberFormat="1" applyBorder="1"/>
    <xf numFmtId="4" fontId="9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28" zoomScaleNormal="100" workbookViewId="0">
      <selection activeCell="I29" sqref="I2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2</v>
      </c>
      <c r="C5" s="42"/>
      <c r="D5" s="42"/>
    </row>
    <row r="6" spans="2:15" x14ac:dyDescent="0.25">
      <c r="B6" s="42" t="s">
        <v>3</v>
      </c>
      <c r="C6" s="42"/>
      <c r="D6" s="42"/>
    </row>
    <row r="7" spans="2:15" x14ac:dyDescent="0.25">
      <c r="I7" s="9"/>
      <c r="J7" s="9"/>
    </row>
    <row r="8" spans="2:15" x14ac:dyDescent="0.25">
      <c r="B8" s="43" t="s">
        <v>31</v>
      </c>
      <c r="C8" s="43"/>
      <c r="D8" s="43"/>
      <c r="E8" s="43"/>
      <c r="F8" s="43"/>
      <c r="G8" s="43"/>
      <c r="H8" s="4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8" t="s">
        <v>4</v>
      </c>
      <c r="C11" s="49"/>
      <c r="D11" s="49"/>
      <c r="E11" s="49"/>
      <c r="F11" s="50"/>
      <c r="G11" s="24" t="s">
        <v>5</v>
      </c>
      <c r="H11" s="24" t="s">
        <v>6</v>
      </c>
      <c r="I11" s="9"/>
      <c r="J11" s="9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5">
        <v>45693</v>
      </c>
      <c r="H12" s="12">
        <v>454491.88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5" t="s">
        <v>8</v>
      </c>
      <c r="C13" s="45"/>
      <c r="D13" s="45"/>
      <c r="E13" s="45"/>
      <c r="F13" s="45"/>
      <c r="G13" s="16">
        <v>45693</v>
      </c>
      <c r="H13" s="1">
        <f>H14+H30-H38-H52</f>
        <v>95867.689999999988</v>
      </c>
      <c r="I13" s="9"/>
      <c r="J13" s="9"/>
      <c r="K13" s="7"/>
      <c r="L13" s="7"/>
      <c r="M13" s="7"/>
      <c r="N13" s="7"/>
      <c r="O13" s="7"/>
    </row>
    <row r="14" spans="2:15" x14ac:dyDescent="0.25">
      <c r="B14" s="47" t="s">
        <v>9</v>
      </c>
      <c r="C14" s="47"/>
      <c r="D14" s="47"/>
      <c r="E14" s="47"/>
      <c r="F14" s="47"/>
      <c r="G14" s="17">
        <v>45693</v>
      </c>
      <c r="H14" s="2">
        <f>SUM(H15:H29)</f>
        <v>111105.59</v>
      </c>
      <c r="I14" s="23"/>
      <c r="J14" s="9"/>
      <c r="K14" s="22"/>
      <c r="L14" s="7"/>
      <c r="M14" s="7"/>
      <c r="N14" s="7"/>
      <c r="O14" s="7"/>
    </row>
    <row r="15" spans="2:15" x14ac:dyDescent="0.25">
      <c r="B15" s="35" t="s">
        <v>10</v>
      </c>
      <c r="C15" s="36"/>
      <c r="D15" s="36"/>
      <c r="E15" s="36"/>
      <c r="F15" s="37"/>
      <c r="G15" s="18"/>
      <c r="H15" s="10">
        <v>0</v>
      </c>
      <c r="I15" s="25"/>
      <c r="J15" s="9"/>
      <c r="K15" s="6"/>
    </row>
    <row r="16" spans="2:15" x14ac:dyDescent="0.25">
      <c r="B16" s="35" t="s">
        <v>11</v>
      </c>
      <c r="C16" s="36"/>
      <c r="D16" s="36"/>
      <c r="E16" s="36"/>
      <c r="F16" s="37"/>
      <c r="G16" s="18"/>
      <c r="H16" s="10">
        <v>0</v>
      </c>
      <c r="I16" s="25"/>
      <c r="J16" s="9"/>
      <c r="K16" s="6"/>
    </row>
    <row r="17" spans="2:13" x14ac:dyDescent="0.25">
      <c r="B17" s="35" t="s">
        <v>12</v>
      </c>
      <c r="C17" s="36"/>
      <c r="D17" s="36"/>
      <c r="E17" s="36"/>
      <c r="F17" s="37"/>
      <c r="G17" s="18"/>
      <c r="H17" s="10">
        <v>0</v>
      </c>
      <c r="I17" s="25"/>
      <c r="J17" s="9"/>
      <c r="K17" s="6"/>
    </row>
    <row r="18" spans="2:13" x14ac:dyDescent="0.25">
      <c r="B18" s="35" t="s">
        <v>13</v>
      </c>
      <c r="C18" s="36"/>
      <c r="D18" s="36"/>
      <c r="E18" s="36"/>
      <c r="F18" s="37"/>
      <c r="G18" s="18"/>
      <c r="H18" s="8">
        <v>0</v>
      </c>
      <c r="I18" s="25"/>
      <c r="J18" s="9"/>
      <c r="K18" s="6"/>
      <c r="L18" s="6"/>
    </row>
    <row r="19" spans="2:13" x14ac:dyDescent="0.25">
      <c r="B19" s="35" t="s">
        <v>28</v>
      </c>
      <c r="C19" s="36"/>
      <c r="D19" s="36"/>
      <c r="E19" s="36"/>
      <c r="F19" s="37"/>
      <c r="G19" s="18"/>
      <c r="H19" s="26">
        <v>0</v>
      </c>
      <c r="I19" s="25"/>
      <c r="J19" s="9"/>
      <c r="K19" s="6"/>
      <c r="L19" s="6"/>
    </row>
    <row r="20" spans="2:13" x14ac:dyDescent="0.25">
      <c r="B20" s="35" t="s">
        <v>14</v>
      </c>
      <c r="C20" s="36"/>
      <c r="D20" s="36"/>
      <c r="E20" s="36"/>
      <c r="F20" s="37"/>
      <c r="G20" s="18"/>
      <c r="H20" s="8">
        <v>0</v>
      </c>
      <c r="I20" s="25"/>
      <c r="J20" s="9"/>
    </row>
    <row r="21" spans="2:13" x14ac:dyDescent="0.25">
      <c r="B21" s="35" t="s">
        <v>15</v>
      </c>
      <c r="C21" s="36"/>
      <c r="D21" s="36"/>
      <c r="E21" s="36"/>
      <c r="F21" s="37"/>
      <c r="G21" s="18"/>
      <c r="H21" s="8">
        <v>0</v>
      </c>
      <c r="I21" s="25"/>
      <c r="J21" s="9"/>
    </row>
    <row r="22" spans="2:13" x14ac:dyDescent="0.25">
      <c r="B22" s="35" t="s">
        <v>30</v>
      </c>
      <c r="C22" s="36"/>
      <c r="D22" s="36"/>
      <c r="E22" s="36"/>
      <c r="F22" s="37"/>
      <c r="G22" s="18"/>
      <c r="H22" s="8">
        <v>0</v>
      </c>
      <c r="I22" s="25"/>
      <c r="J22" s="9"/>
    </row>
    <row r="23" spans="2:13" x14ac:dyDescent="0.25">
      <c r="B23" s="35" t="s">
        <v>16</v>
      </c>
      <c r="C23" s="36"/>
      <c r="D23" s="36"/>
      <c r="E23" s="36"/>
      <c r="F23" s="37"/>
      <c r="G23" s="18"/>
      <c r="H23" s="8">
        <v>0</v>
      </c>
      <c r="I23" s="25"/>
      <c r="J23" s="9"/>
      <c r="K23" s="6"/>
    </row>
    <row r="24" spans="2:13" x14ac:dyDescent="0.25">
      <c r="B24" s="35" t="s">
        <v>17</v>
      </c>
      <c r="C24" s="36"/>
      <c r="D24" s="36"/>
      <c r="E24" s="36"/>
      <c r="F24" s="37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35" t="s">
        <v>18</v>
      </c>
      <c r="C25" s="36"/>
      <c r="D25" s="36"/>
      <c r="E25" s="36"/>
      <c r="F25" s="37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</f>
        <v>1538.7299999999814</v>
      </c>
      <c r="I25" s="25"/>
      <c r="J25" s="9"/>
      <c r="K25" s="9"/>
      <c r="L25" s="6"/>
      <c r="M25" s="6"/>
    </row>
    <row r="26" spans="2:13" x14ac:dyDescent="0.25">
      <c r="B26" s="35" t="s">
        <v>19</v>
      </c>
      <c r="C26" s="36"/>
      <c r="D26" s="36"/>
      <c r="E26" s="36"/>
      <c r="F26" s="37"/>
      <c r="G26" s="18"/>
      <c r="H26" s="8">
        <v>0</v>
      </c>
      <c r="I26" s="28"/>
      <c r="J26" s="9"/>
      <c r="K26" s="9"/>
      <c r="L26" s="6"/>
    </row>
    <row r="27" spans="2:13" x14ac:dyDescent="0.25">
      <c r="B27" s="35" t="s">
        <v>20</v>
      </c>
      <c r="C27" s="36"/>
      <c r="D27" s="36"/>
      <c r="E27" s="36"/>
      <c r="F27" s="37"/>
      <c r="G27" s="18"/>
      <c r="H27" s="8">
        <v>0</v>
      </c>
      <c r="I27" s="25"/>
      <c r="J27" s="9"/>
      <c r="K27" s="6"/>
    </row>
    <row r="28" spans="2:13" x14ac:dyDescent="0.25">
      <c r="B28" s="35" t="s">
        <v>21</v>
      </c>
      <c r="C28" s="36"/>
      <c r="D28" s="36"/>
      <c r="E28" s="36"/>
      <c r="F28" s="37"/>
      <c r="G28" s="18"/>
      <c r="H28" s="8">
        <v>0</v>
      </c>
      <c r="I28" s="25"/>
      <c r="J28" s="9"/>
      <c r="K28" s="6"/>
      <c r="L28" s="6"/>
    </row>
    <row r="29" spans="2:13" x14ac:dyDescent="0.25">
      <c r="B29" s="35" t="s">
        <v>32</v>
      </c>
      <c r="C29" s="36"/>
      <c r="D29" s="36"/>
      <c r="E29" s="36"/>
      <c r="F29" s="37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</f>
        <v>109566.86000000002</v>
      </c>
      <c r="I29" s="25"/>
      <c r="J29" s="9"/>
      <c r="K29" s="6"/>
      <c r="L29" s="6"/>
    </row>
    <row r="30" spans="2:13" x14ac:dyDescent="0.25">
      <c r="B30" s="38" t="s">
        <v>22</v>
      </c>
      <c r="C30" s="39"/>
      <c r="D30" s="39"/>
      <c r="E30" s="39"/>
      <c r="F30" s="40"/>
      <c r="G30" s="17">
        <v>45693</v>
      </c>
      <c r="H30" s="2">
        <f>H31+H32+H33+H34+H36+H37+H35</f>
        <v>3518.0099999999948</v>
      </c>
      <c r="I30" s="9"/>
      <c r="J30" s="9"/>
      <c r="K30" s="6"/>
      <c r="L30" s="6"/>
    </row>
    <row r="31" spans="2:13" x14ac:dyDescent="0.25">
      <c r="B31" s="35" t="s">
        <v>10</v>
      </c>
      <c r="C31" s="36"/>
      <c r="D31" s="36"/>
      <c r="E31" s="36"/>
      <c r="F31" s="37"/>
      <c r="G31" s="19"/>
      <c r="H31" s="10">
        <v>0</v>
      </c>
      <c r="I31" s="9"/>
      <c r="J31" s="9"/>
      <c r="K31" s="6"/>
      <c r="L31" s="6"/>
    </row>
    <row r="32" spans="2:13" x14ac:dyDescent="0.25">
      <c r="B32" s="35" t="s">
        <v>13</v>
      </c>
      <c r="C32" s="36"/>
      <c r="D32" s="36"/>
      <c r="E32" s="36"/>
      <c r="F32" s="37"/>
      <c r="G32" s="19"/>
      <c r="H32" s="8">
        <v>0</v>
      </c>
      <c r="I32" s="9"/>
      <c r="J32" s="9"/>
      <c r="K32" s="6"/>
      <c r="L32" s="6"/>
    </row>
    <row r="33" spans="2:13" x14ac:dyDescent="0.25">
      <c r="B33" s="35" t="s">
        <v>18</v>
      </c>
      <c r="C33" s="36"/>
      <c r="D33" s="36"/>
      <c r="E33" s="36"/>
      <c r="F33" s="37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35" t="s">
        <v>20</v>
      </c>
      <c r="C34" s="36"/>
      <c r="D34" s="36"/>
      <c r="E34" s="36"/>
      <c r="F34" s="37"/>
      <c r="G34" s="19"/>
      <c r="H34" s="8">
        <v>0</v>
      </c>
      <c r="I34" s="9"/>
      <c r="J34" s="9"/>
      <c r="K34" s="6"/>
      <c r="L34" s="6"/>
    </row>
    <row r="35" spans="2:13" x14ac:dyDescent="0.25">
      <c r="B35" s="35" t="s">
        <v>11</v>
      </c>
      <c r="C35" s="36"/>
      <c r="D35" s="36"/>
      <c r="E35" s="36"/>
      <c r="F35" s="37"/>
      <c r="G35" s="19"/>
      <c r="H35" s="8">
        <v>0</v>
      </c>
      <c r="I35" s="9"/>
      <c r="J35" s="9"/>
    </row>
    <row r="36" spans="2:13" x14ac:dyDescent="0.25">
      <c r="B36" s="35" t="s">
        <v>21</v>
      </c>
      <c r="C36" s="36"/>
      <c r="D36" s="36"/>
      <c r="E36" s="36"/>
      <c r="F36" s="37"/>
      <c r="G36" s="19"/>
      <c r="H36" s="8">
        <v>0</v>
      </c>
      <c r="I36" s="9"/>
      <c r="J36" s="9"/>
    </row>
    <row r="37" spans="2:13" x14ac:dyDescent="0.25">
      <c r="B37" s="35" t="s">
        <v>32</v>
      </c>
      <c r="C37" s="36"/>
      <c r="D37" s="36"/>
      <c r="E37" s="36"/>
      <c r="F37" s="37"/>
      <c r="G37" s="19"/>
      <c r="H37" s="8">
        <v>3518</v>
      </c>
      <c r="I37" s="9"/>
      <c r="J37" s="9"/>
    </row>
    <row r="38" spans="2:13" x14ac:dyDescent="0.25">
      <c r="B38" s="51" t="s">
        <v>23</v>
      </c>
      <c r="C38" s="52"/>
      <c r="D38" s="52"/>
      <c r="E38" s="52"/>
      <c r="F38" s="53"/>
      <c r="G38" s="20">
        <v>45693</v>
      </c>
      <c r="H38" s="3">
        <f>SUM(H39:H51)</f>
        <v>18755.91</v>
      </c>
      <c r="I38" s="9"/>
      <c r="J38" s="9"/>
    </row>
    <row r="39" spans="2:13" x14ac:dyDescent="0.25">
      <c r="B39" s="35" t="s">
        <v>10</v>
      </c>
      <c r="C39" s="36"/>
      <c r="D39" s="36"/>
      <c r="E39" s="36"/>
      <c r="F39" s="37"/>
      <c r="G39" s="18"/>
      <c r="H39" s="10">
        <v>0</v>
      </c>
      <c r="I39" s="9"/>
      <c r="J39" s="9"/>
    </row>
    <row r="40" spans="2:13" x14ac:dyDescent="0.25">
      <c r="B40" s="35" t="s">
        <v>11</v>
      </c>
      <c r="C40" s="36"/>
      <c r="D40" s="36"/>
      <c r="E40" s="36"/>
      <c r="F40" s="37"/>
      <c r="G40" s="18"/>
      <c r="H40" s="10">
        <v>0</v>
      </c>
      <c r="I40" s="9"/>
      <c r="J40" s="9"/>
    </row>
    <row r="41" spans="2:13" x14ac:dyDescent="0.25">
      <c r="B41" s="35" t="s">
        <v>12</v>
      </c>
      <c r="C41" s="36"/>
      <c r="D41" s="36"/>
      <c r="E41" s="36"/>
      <c r="F41" s="37"/>
      <c r="G41" s="18"/>
      <c r="H41" s="10">
        <v>0</v>
      </c>
      <c r="I41" s="9"/>
      <c r="J41" s="9"/>
    </row>
    <row r="42" spans="2:13" x14ac:dyDescent="0.25">
      <c r="B42" s="35" t="s">
        <v>13</v>
      </c>
      <c r="C42" s="36"/>
      <c r="D42" s="36"/>
      <c r="E42" s="36"/>
      <c r="F42" s="37"/>
      <c r="G42" s="18"/>
      <c r="H42" s="10">
        <v>0</v>
      </c>
      <c r="I42" s="9"/>
      <c r="J42" s="23"/>
      <c r="K42" s="6"/>
      <c r="L42" s="6"/>
    </row>
    <row r="43" spans="2:13" x14ac:dyDescent="0.25">
      <c r="B43" s="35" t="s">
        <v>28</v>
      </c>
      <c r="C43" s="36"/>
      <c r="D43" s="36"/>
      <c r="E43" s="36"/>
      <c r="F43" s="37"/>
      <c r="G43" s="18" t="s">
        <v>29</v>
      </c>
      <c r="H43" s="10">
        <v>0</v>
      </c>
      <c r="I43" s="9"/>
      <c r="J43" s="9"/>
      <c r="L43" s="6"/>
    </row>
    <row r="44" spans="2:13" x14ac:dyDescent="0.25">
      <c r="B44" s="35" t="s">
        <v>14</v>
      </c>
      <c r="C44" s="36"/>
      <c r="D44" s="36"/>
      <c r="E44" s="36"/>
      <c r="F44" s="37"/>
      <c r="G44" s="18"/>
      <c r="H44" s="8">
        <v>0</v>
      </c>
      <c r="I44" s="9"/>
      <c r="J44" s="9"/>
    </row>
    <row r="45" spans="2:13" x14ac:dyDescent="0.25">
      <c r="B45" s="35" t="s">
        <v>15</v>
      </c>
      <c r="C45" s="36"/>
      <c r="D45" s="36"/>
      <c r="E45" s="36"/>
      <c r="F45" s="37"/>
      <c r="G45" s="18"/>
      <c r="H45" s="8">
        <v>0</v>
      </c>
      <c r="I45" s="9"/>
      <c r="J45" s="9"/>
      <c r="L45" s="6"/>
    </row>
    <row r="46" spans="2:13" x14ac:dyDescent="0.25">
      <c r="B46" s="35" t="s">
        <v>30</v>
      </c>
      <c r="C46" s="36"/>
      <c r="D46" s="36"/>
      <c r="E46" s="36"/>
      <c r="F46" s="37"/>
      <c r="G46" s="18"/>
      <c r="H46" s="8">
        <v>0</v>
      </c>
      <c r="I46" s="9"/>
      <c r="J46" s="9"/>
      <c r="L46" s="6"/>
    </row>
    <row r="47" spans="2:13" x14ac:dyDescent="0.25">
      <c r="B47" s="35" t="s">
        <v>16</v>
      </c>
      <c r="C47" s="36"/>
      <c r="D47" s="36"/>
      <c r="E47" s="36"/>
      <c r="F47" s="37"/>
      <c r="G47" s="18"/>
      <c r="H47" s="8">
        <v>0</v>
      </c>
      <c r="I47" s="9"/>
      <c r="J47" s="9"/>
    </row>
    <row r="48" spans="2:13" x14ac:dyDescent="0.25">
      <c r="B48" s="35" t="s">
        <v>17</v>
      </c>
      <c r="C48" s="36"/>
      <c r="D48" s="36"/>
      <c r="E48" s="36"/>
      <c r="F48" s="37"/>
      <c r="G48" s="18"/>
      <c r="H48" s="8">
        <v>0</v>
      </c>
      <c r="I48" s="9"/>
      <c r="J48" s="9"/>
    </row>
    <row r="49" spans="2:12" x14ac:dyDescent="0.25">
      <c r="B49" s="35" t="s">
        <v>18</v>
      </c>
      <c r="C49" s="36"/>
      <c r="D49" s="36"/>
      <c r="E49" s="36"/>
      <c r="F49" s="37"/>
      <c r="G49" s="18"/>
      <c r="H49" s="8">
        <f>4800+8793+6+5034.41+116.5+6</f>
        <v>18755.91</v>
      </c>
      <c r="I49" s="9"/>
      <c r="J49" s="9"/>
    </row>
    <row r="50" spans="2:12" x14ac:dyDescent="0.25">
      <c r="B50" s="35" t="s">
        <v>20</v>
      </c>
      <c r="C50" s="36"/>
      <c r="D50" s="36"/>
      <c r="E50" s="36"/>
      <c r="F50" s="37"/>
      <c r="G50" s="18"/>
      <c r="H50" s="8">
        <v>0</v>
      </c>
      <c r="I50" s="9"/>
      <c r="J50" s="9"/>
    </row>
    <row r="51" spans="2:12" x14ac:dyDescent="0.25">
      <c r="B51" s="35" t="s">
        <v>21</v>
      </c>
      <c r="C51" s="36"/>
      <c r="D51" s="36"/>
      <c r="E51" s="36"/>
      <c r="F51" s="37"/>
      <c r="G51" s="18"/>
      <c r="H51" s="8">
        <v>0</v>
      </c>
      <c r="I51" s="9"/>
      <c r="J51" s="9"/>
      <c r="K51" s="6"/>
    </row>
    <row r="52" spans="2:12" x14ac:dyDescent="0.25">
      <c r="B52" s="51" t="s">
        <v>24</v>
      </c>
      <c r="C52" s="52"/>
      <c r="D52" s="52"/>
      <c r="E52" s="52"/>
      <c r="F52" s="53"/>
      <c r="G52" s="20">
        <v>45693</v>
      </c>
      <c r="H52" s="3">
        <f>SUM(H53:H58)</f>
        <v>0</v>
      </c>
      <c r="I52" s="9"/>
      <c r="J52" s="9"/>
    </row>
    <row r="53" spans="2:12" x14ac:dyDescent="0.25">
      <c r="B53" s="35" t="s">
        <v>10</v>
      </c>
      <c r="C53" s="36"/>
      <c r="D53" s="36"/>
      <c r="E53" s="36"/>
      <c r="F53" s="37"/>
      <c r="G53" s="19"/>
      <c r="H53" s="10">
        <v>0</v>
      </c>
      <c r="I53" s="9"/>
      <c r="J53" s="9"/>
      <c r="K53" s="6"/>
    </row>
    <row r="54" spans="2:12" x14ac:dyDescent="0.25">
      <c r="B54" s="35" t="s">
        <v>13</v>
      </c>
      <c r="C54" s="36"/>
      <c r="D54" s="36"/>
      <c r="E54" s="36"/>
      <c r="F54" s="37"/>
      <c r="G54" s="19"/>
      <c r="H54" s="10">
        <v>0</v>
      </c>
      <c r="I54" s="9"/>
      <c r="J54" s="23"/>
      <c r="K54" s="6"/>
    </row>
    <row r="55" spans="2:12" x14ac:dyDescent="0.25">
      <c r="B55" s="35" t="s">
        <v>18</v>
      </c>
      <c r="C55" s="36"/>
      <c r="D55" s="36"/>
      <c r="E55" s="36"/>
      <c r="F55" s="37"/>
      <c r="G55" s="19"/>
      <c r="H55" s="8">
        <v>0</v>
      </c>
      <c r="I55" s="9"/>
      <c r="J55" s="9"/>
      <c r="K55" s="6"/>
    </row>
    <row r="56" spans="2:12" x14ac:dyDescent="0.25">
      <c r="B56" s="35" t="s">
        <v>20</v>
      </c>
      <c r="C56" s="36"/>
      <c r="D56" s="36"/>
      <c r="E56" s="36"/>
      <c r="F56" s="37"/>
      <c r="G56" s="19"/>
      <c r="H56" s="1">
        <v>0</v>
      </c>
      <c r="I56" s="9"/>
      <c r="J56" s="9"/>
      <c r="K56" s="6"/>
    </row>
    <row r="57" spans="2:12" x14ac:dyDescent="0.25">
      <c r="B57" s="35" t="s">
        <v>11</v>
      </c>
      <c r="C57" s="36"/>
      <c r="D57" s="36"/>
      <c r="E57" s="36"/>
      <c r="F57" s="37"/>
      <c r="G57" s="19"/>
      <c r="H57" s="1">
        <v>0</v>
      </c>
      <c r="I57" s="9"/>
      <c r="J57" s="9"/>
    </row>
    <row r="58" spans="2:12" x14ac:dyDescent="0.25">
      <c r="B58" s="35" t="s">
        <v>21</v>
      </c>
      <c r="C58" s="36"/>
      <c r="D58" s="36"/>
      <c r="E58" s="36"/>
      <c r="F58" s="37"/>
      <c r="G58" s="19"/>
      <c r="H58" s="1">
        <v>0</v>
      </c>
      <c r="I58" s="9"/>
      <c r="J58" s="9"/>
    </row>
    <row r="59" spans="2:12" x14ac:dyDescent="0.25">
      <c r="B59" s="54" t="s">
        <v>25</v>
      </c>
      <c r="C59" s="55"/>
      <c r="D59" s="55"/>
      <c r="E59" s="55"/>
      <c r="F59" s="56"/>
      <c r="G59" s="21">
        <v>45693</v>
      </c>
      <c r="H59" s="4">
        <f>609640.2+1897174.61-1897174.61-41352.97+18700.6-18700.6-385828.5+14561.19-14561.19+7128+78122.41+53154.67+44888.38+20607+2473781.77-2473781.77+19200-19200-20607-7128</f>
        <v>358624.18999999994</v>
      </c>
      <c r="I59" s="9"/>
      <c r="K59" s="6"/>
      <c r="L59" s="6"/>
    </row>
    <row r="60" spans="2:12" x14ac:dyDescent="0.25">
      <c r="B60" s="35" t="s">
        <v>26</v>
      </c>
      <c r="C60" s="36"/>
      <c r="D60" s="36"/>
      <c r="E60" s="36"/>
      <c r="F60" s="37"/>
      <c r="G60" s="19"/>
      <c r="H60" s="1">
        <v>0</v>
      </c>
      <c r="I60" s="9"/>
      <c r="J60" s="9"/>
      <c r="L60" s="6"/>
    </row>
    <row r="61" spans="2:12" x14ac:dyDescent="0.25">
      <c r="B61" s="58" t="s">
        <v>27</v>
      </c>
      <c r="C61" s="59"/>
      <c r="D61" s="59"/>
      <c r="E61" s="59"/>
      <c r="F61" s="60"/>
      <c r="G61" s="19"/>
      <c r="H61" s="5">
        <f>H14+H30-H38-H52+H59-H60</f>
        <v>454491.87999999995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7" t="s">
        <v>33</v>
      </c>
      <c r="C63" s="57"/>
      <c r="D63" s="57"/>
      <c r="E63" s="13"/>
      <c r="F63" s="13"/>
      <c r="G63" s="7"/>
      <c r="H63" s="11"/>
      <c r="I63" s="9"/>
      <c r="J63" s="9"/>
      <c r="K63" s="6"/>
    </row>
    <row r="65" spans="2:4" x14ac:dyDescent="0.25">
      <c r="B65" s="29" t="s">
        <v>34</v>
      </c>
      <c r="C65" s="30">
        <v>4800</v>
      </c>
      <c r="D65" s="31" t="s">
        <v>35</v>
      </c>
    </row>
    <row r="66" spans="2:4" x14ac:dyDescent="0.25">
      <c r="B66" s="29" t="s">
        <v>34</v>
      </c>
      <c r="C66" s="30">
        <v>8793</v>
      </c>
      <c r="D66" s="31" t="s">
        <v>36</v>
      </c>
    </row>
    <row r="67" spans="2:4" x14ac:dyDescent="0.25">
      <c r="B67" s="34" t="s">
        <v>37</v>
      </c>
      <c r="C67" s="32">
        <f>SUM(C65:C66)</f>
        <v>13593</v>
      </c>
      <c r="D67" s="33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2025-02-06T06:39:41Z</dcterms:modified>
  <cp:category/>
  <cp:contentStatus/>
</cp:coreProperties>
</file>